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45" activeTab="0"/>
  </bookViews>
  <sheets>
    <sheet name="2" sheetId="1" r:id="rId1"/>
  </sheets>
  <definedNames>
    <definedName name="_xlnm._FilterDatabase" localSheetId="0" hidden="1">'2'!$A$5:$E$42</definedName>
  </definedNames>
  <calcPr fullCalcOnLoad="1"/>
</workbook>
</file>

<file path=xl/sharedStrings.xml><?xml version="1.0" encoding="utf-8"?>
<sst xmlns="http://schemas.openxmlformats.org/spreadsheetml/2006/main" count="82" uniqueCount="81">
  <si>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</si>
  <si>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</si>
  <si>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</si>
  <si>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</si>
  <si>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</si>
  <si>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</si>
  <si>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</si>
  <si>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</si>
  <si>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</si>
  <si>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</si>
  <si>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000 1 08 00000 00 0000 000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</si>
  <si>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</si>
  <si>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</si>
  <si>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</si>
  <si>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</si>
  <si>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</si>
  <si>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</si>
  <si>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</si>
  <si>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 xml:space="preserve">   Всего доходов</t>
  </si>
  <si>
    <t>Акцизы по подакцизным товарам (продукции), производимым на территории РФ</t>
  </si>
  <si>
    <t>182 1 01 02000 01 0000 110</t>
  </si>
  <si>
    <t>000 1 11 00000 00 0000 120</t>
  </si>
  <si>
    <t>План, руб.</t>
  </si>
  <si>
    <t>000 2 02 20000 00 0000 150</t>
  </si>
  <si>
    <t>000 2 02 40000 00 0000 150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</si>
  <si>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</si>
  <si>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</si>
  <si>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</si>
  <si>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</si>
  <si>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</si>
  <si>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</si>
  <si>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</si>
  <si>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>000 1 06 00000 00 0000 000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</si>
  <si>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</si>
  <si>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</si>
  <si>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</si>
  <si>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</si>
  <si>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</si>
  <si>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</si>
  <si>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</si>
  <si>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838 1 08 04020 01 0000 110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</si>
  <si>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нотариальный действий</t>
  </si>
  <si>
    <t>838 1 11 05025 10 0000 120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</si>
  <si>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</si>
  <si>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838 2 02 10000 00 0000 150</t>
  </si>
  <si>
    <t>838 2 02 15001 10 0000 150</t>
  </si>
  <si>
    <t xml:space="preserve"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</si>
  <si>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838 2 02 20041 10 0000 150</t>
  </si>
  <si>
    <t>838 2 02 25497 10 0000 150</t>
  </si>
  <si>
    <t>000 2 02 35000 00 0000 150</t>
  </si>
  <si>
    <t>8382 02 35118 10 0000 150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</si>
  <si>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</si>
  <si>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838 2 02 40014 10 0000 150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</si>
  <si>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</si>
  <si>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сельских поселений  на реализацию мероприятий по обеспечению жильём молодых семей
</t>
  </si>
  <si>
    <t>838 2 02 16001 10 0000 150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</si>
  <si>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</si>
  <si>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</si>
  <si>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838 2 02 29999 10 0000 150</t>
  </si>
  <si>
    <t>Прочие субсидии бюджетам сельских поселений</t>
  </si>
  <si>
    <t>838 2 02 20302 10 0000 150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</si>
  <si>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</si>
  <si>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838 2 02 20299 10 0000 150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</si>
  <si>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</si>
  <si>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Приложение № 1</t>
  </si>
  <si>
    <t xml:space="preserve">Прогнозируемые доходы  бюджета Кукобойского сельского поселения Первомайского муниципального района  Ярославской области на 2023 год в соответствии с  классификацией  доходов бюджетов Российской Федерации  </t>
  </si>
  <si>
    <t>182 1 03 02231 01 0000 110</t>
  </si>
  <si>
    <t>182 1 03 02241 01 0000 110</t>
  </si>
  <si>
    <t>182 1 03 02251 01 0000 110</t>
  </si>
  <si>
    <t>182 1 03 02261 01 0000 110</t>
  </si>
  <si>
    <t>000 1 03 02000 01 0000 110</t>
  </si>
  <si>
    <t>838 2 02 49999 10 0000 150</t>
  </si>
  <si>
    <t>Прочие межбюджетные трансферты, передаваемые бюджетам сельских поселений</t>
  </si>
  <si>
    <t>838 2 02 19999 10 0000 150</t>
  </si>
  <si>
    <t>Прочие дотации бюджетам сельских поселений</t>
  </si>
  <si>
    <t>000 1 16 00000 00 0000 000</t>
  </si>
  <si>
    <t>ШТРАФЫ, САНКЦИИ, ВОЗМЕЩЕНИЕ УЩЕРБА</t>
  </si>
  <si>
    <t>838 1 16 07010 10 0000 140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</si>
  <si>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</si>
  <si>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к решению Муниципального Совета Кукобойского сельского поселения  Первомайского муниципального района Ярославской области от  21.12.2023 года № 159</t>
  </si>
  <si>
    <t xml:space="preserve"> «Приложение № 1 к решению Муниципального Совета  Кукобойского сельского                                                         поселения Первомайского муниципального района Ярославской области  от 22.12.2022 года № 119 ( в редакции решения  Муниципального Совета Кукобойского сельского                                                                                           поселения Первомайского муниципального района Ярославской области от 21.12.2023 года № 159)"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</si>
</sst>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_-* #,##0_р_._-;\-* #,##0_р_._-;_-* \-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9"/>
      <color rgb="FF2628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 applyProtection="1">
      <alignment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2" fontId="2" fillId="0" borderId="13" xfId="0" applyNumberFormat="1" applyFont="1" applyFill="1" applyBorder="1" applyAlignment="1">
      <alignment horizontal="right" vertical="top"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172" fontId="5" fillId="0" borderId="15" xfId="0" applyNumberFormat="1" applyFont="1" applyFill="1" applyBorder="1" applyAlignment="1">
      <alignment horizontal="right" vertical="top" wrapText="1"/>
    </xf>
    <xf numFmtId="172" fontId="5" fillId="0" borderId="16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2" fontId="5" fillId="0" borderId="18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>
      <alignment horizontal="right" vertical="top" wrapText="1"/>
    </xf>
    <xf numFmtId="172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172" fontId="4" fillId="0" borderId="17" xfId="0" applyNumberFormat="1" applyFont="1" applyFill="1" applyBorder="1" applyAlignment="1">
      <alignment horizontal="right" vertical="top" wrapText="1"/>
    </xf>
    <xf numFmtId="172" fontId="6" fillId="0" borderId="19" xfId="0" applyNumberFormat="1" applyFont="1" applyFill="1" applyBorder="1" applyAlignment="1">
      <alignment horizontal="right" vertical="top" wrapText="1"/>
    </xf>
    <xf numFmtId="172" fontId="6" fillId="0" borderId="2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74" fontId="4" fillId="0" borderId="12" xfId="66" applyNumberFormat="1" applyFont="1" applyFill="1" applyBorder="1" applyAlignment="1" applyProtection="1">
      <alignment horizontal="right" vertical="top" wrapText="1"/>
      <protection/>
    </xf>
    <xf numFmtId="174" fontId="4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4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7" xfId="66" applyNumberFormat="1" applyFont="1" applyFill="1" applyBorder="1" applyAlignment="1" applyProtection="1">
      <alignment horizontal="right" vertical="top" wrapText="1"/>
      <protection locked="0"/>
    </xf>
    <xf numFmtId="0" fontId="5" fillId="0" borderId="21" xfId="0" applyFont="1" applyBorder="1" applyAlignment="1">
      <alignment wrapText="1"/>
    </xf>
    <xf numFmtId="172" fontId="4" fillId="0" borderId="22" xfId="0" applyNumberFormat="1" applyFont="1" applyFill="1" applyBorder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3" fontId="0" fillId="0" borderId="0" xfId="0" applyNumberFormat="1" applyAlignment="1">
      <alignment vertical="center"/>
    </xf>
    <xf numFmtId="3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4" fillId="33" borderId="15" xfId="66" applyNumberFormat="1" applyFont="1" applyFill="1" applyBorder="1" applyAlignment="1" applyProtection="1">
      <alignment horizontal="right" vertical="top" wrapText="1"/>
      <protection/>
    </xf>
    <xf numFmtId="0" fontId="8" fillId="33" borderId="0" xfId="0" applyFont="1" applyFill="1" applyAlignment="1">
      <alignment vertical="top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vertical="top"/>
    </xf>
    <xf numFmtId="0" fontId="5" fillId="0" borderId="25" xfId="0" applyFont="1" applyBorder="1" applyAlignment="1">
      <alignment horizontal="left" wrapText="1"/>
    </xf>
    <xf numFmtId="0" fontId="58" fillId="0" borderId="26" xfId="0" applyFont="1" applyBorder="1" applyAlignment="1">
      <alignment horizontal="left" wrapText="1"/>
    </xf>
    <xf numFmtId="0" fontId="5" fillId="0" borderId="25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74" fontId="5" fillId="33" borderId="15" xfId="66" applyNumberFormat="1" applyFont="1" applyFill="1" applyBorder="1" applyAlignment="1" applyProtection="1">
      <alignment horizontal="right" vertical="top" wrapText="1"/>
      <protection/>
    </xf>
    <xf numFmtId="0" fontId="58" fillId="0" borderId="27" xfId="0" applyFont="1" applyBorder="1" applyAlignment="1">
      <alignment horizontal="left" vertical="top" wrapText="1"/>
    </xf>
    <xf numFmtId="172" fontId="5" fillId="0" borderId="12" xfId="0" applyNumberFormat="1" applyFont="1" applyFill="1" applyBorder="1" applyAlignment="1">
      <alignment horizontal="right" vertical="top" wrapText="1"/>
    </xf>
    <xf numFmtId="172" fontId="5" fillId="0" borderId="28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/>
    </xf>
    <xf numFmtId="0" fontId="59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top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8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90" zoomScaleNormal="90" workbookViewId="0" topLeftCell="A1">
      <selection activeCell="J4" sqref="J4"/>
    </sheetView>
  </sheetViews>
  <sheetFormatPr defaultColWidth="9.00390625" defaultRowHeight="12.75"/>
  <cols>
    <col min="1" max="1" width="26.375" style="0" customWidth="1"/>
    <col min="2" max="2" width="60.25390625" style="0" customWidth="1"/>
    <col min="3" max="3" width="16.375" style="26" customWidth="1"/>
    <col min="4" max="5" width="0" style="1" hidden="1" customWidth="1"/>
    <col min="6" max="6" width="9.125" style="24" customWidth="1"/>
    <col min="7" max="7" width="11.00390625" style="24" bestFit="1" customWidth="1"/>
    <col min="8" max="10" width="10.125" style="24" bestFit="1" customWidth="1"/>
    <col min="13" max="13" width="10.125" style="0" bestFit="1" customWidth="1"/>
    <col min="14" max="14" width="8.375" style="0" customWidth="1"/>
  </cols>
  <sheetData>
    <row r="1" spans="2:3" ht="15">
      <c r="B1" s="60" t="s">
        <v>64</v>
      </c>
      <c r="C1" s="60"/>
    </row>
    <row r="2" spans="2:3" ht="45">
      <c r="B2" s="48" t="s">
        <v>79</v>
      </c>
      <c r="C2" s="47"/>
    </row>
    <row r="3" spans="2:3" ht="63.75" customHeight="1">
      <c r="B3" s="58" t="s">
        <v>80</v>
      </c>
      <c r="C3" s="59"/>
    </row>
    <row r="4" spans="1:5" ht="69.75" customHeight="1" thickBot="1">
      <c r="A4" s="57" t="s">
        <v>65</v>
      </c>
      <c r="B4" s="57"/>
      <c r="C4" s="57"/>
      <c r="D4" s="2"/>
      <c r="E4" s="2"/>
    </row>
    <row r="5" spans="1:5" ht="26.25" customHeight="1">
      <c r="A5" s="3" t="s">
        <v>0</v>
      </c>
      <c r="B5" s="4" t="s">
        <v>1</v>
      </c>
      <c r="C5" s="5" t="s">
        <v>22</v>
      </c>
      <c r="D5" s="6" t="s">
        <v>2</v>
      </c>
      <c r="E5" s="6" t="s">
        <v>3</v>
      </c>
    </row>
    <row r="6" spans="1:5" ht="21.75" customHeight="1">
      <c r="A6" s="7" t="s">
        <v>4</v>
      </c>
      <c r="B6" s="8" t="s">
        <v>5</v>
      </c>
      <c r="C6" s="27">
        <v>4903000</v>
      </c>
      <c r="D6" s="9"/>
      <c r="E6" s="10"/>
    </row>
    <row r="7" spans="1:5" ht="18.75" customHeight="1">
      <c r="A7" s="19" t="s">
        <v>6</v>
      </c>
      <c r="B7" s="20" t="s">
        <v>7</v>
      </c>
      <c r="C7" s="28">
        <v>158000</v>
      </c>
      <c r="D7" s="13"/>
      <c r="E7" s="14"/>
    </row>
    <row r="8" spans="1:5" ht="15">
      <c r="A8" s="11" t="s">
        <v>20</v>
      </c>
      <c r="B8" s="12" t="s">
        <v>9</v>
      </c>
      <c r="C8" s="29">
        <v>158000</v>
      </c>
      <c r="D8" s="15"/>
      <c r="E8" s="16"/>
    </row>
    <row r="9" spans="1:5" ht="15">
      <c r="A9" s="11" t="s">
        <v>8</v>
      </c>
      <c r="B9" s="12" t="s">
        <v>9</v>
      </c>
      <c r="C9" s="29">
        <v>158000</v>
      </c>
      <c r="D9" s="15"/>
      <c r="E9" s="16"/>
    </row>
    <row r="10" spans="1:5" ht="28.5">
      <c r="A10" s="19" t="s">
        <v>70</v>
      </c>
      <c r="B10" s="20" t="s">
        <v>19</v>
      </c>
      <c r="C10" s="28">
        <v>3150000</v>
      </c>
      <c r="D10" s="15"/>
      <c r="E10" s="16"/>
    </row>
    <row r="11" spans="1:5" ht="103.5" customHeight="1">
      <c r="A11" s="11" t="s">
        <v>66</v>
      </c>
      <c r="B11" s="12" t="s">
        <v>25</v>
      </c>
      <c r="C11" s="29">
        <v>1572000</v>
      </c>
      <c r="D11" s="15"/>
      <c r="E11" s="16"/>
    </row>
    <row r="12" spans="1:5" ht="120" customHeight="1">
      <c r="A12" s="11" t="s">
        <v>67</v>
      </c>
      <c r="B12" s="12" t="s">
        <v>26</v>
      </c>
      <c r="C12" s="29">
        <v>9000</v>
      </c>
      <c r="D12" s="15"/>
      <c r="E12" s="16"/>
    </row>
    <row r="13" spans="1:5" ht="105" customHeight="1">
      <c r="A13" s="11" t="s">
        <v>68</v>
      </c>
      <c r="B13" s="12" t="s">
        <v>27</v>
      </c>
      <c r="C13" s="29">
        <v>1731000</v>
      </c>
      <c r="D13" s="15"/>
      <c r="E13" s="16"/>
    </row>
    <row r="14" spans="1:5" ht="114" customHeight="1">
      <c r="A14" s="11" t="s">
        <v>69</v>
      </c>
      <c r="B14" s="12" t="s">
        <v>28</v>
      </c>
      <c r="C14" s="39">
        <v>-162000</v>
      </c>
      <c r="D14" s="15"/>
      <c r="E14" s="16"/>
    </row>
    <row r="15" spans="1:5" ht="28.5">
      <c r="A15" s="19" t="s">
        <v>32</v>
      </c>
      <c r="B15" s="20" t="s">
        <v>33</v>
      </c>
      <c r="C15" s="30">
        <v>1443000</v>
      </c>
      <c r="D15" s="17"/>
      <c r="E15" s="17"/>
    </row>
    <row r="16" spans="1:5" ht="45">
      <c r="A16" s="11" t="s">
        <v>34</v>
      </c>
      <c r="B16" s="12" t="s">
        <v>35</v>
      </c>
      <c r="C16" s="31">
        <v>314000</v>
      </c>
      <c r="D16" s="17"/>
      <c r="E16" s="16"/>
    </row>
    <row r="17" spans="1:5" ht="30">
      <c r="A17" s="11" t="s">
        <v>36</v>
      </c>
      <c r="B17" s="12" t="s">
        <v>37</v>
      </c>
      <c r="C17" s="29">
        <v>222000</v>
      </c>
      <c r="D17" s="18"/>
      <c r="E17" s="14"/>
    </row>
    <row r="18" spans="1:5" ht="30">
      <c r="A18" s="11" t="s">
        <v>38</v>
      </c>
      <c r="B18" s="12" t="s">
        <v>39</v>
      </c>
      <c r="C18" s="29">
        <v>907000</v>
      </c>
      <c r="D18" s="18"/>
      <c r="E18" s="14"/>
    </row>
    <row r="19" spans="1:5" ht="18.75" customHeight="1">
      <c r="A19" s="19" t="s">
        <v>10</v>
      </c>
      <c r="B19" s="20" t="s">
        <v>11</v>
      </c>
      <c r="C19" s="30">
        <v>6000</v>
      </c>
      <c r="D19" s="13"/>
      <c r="E19" s="14"/>
    </row>
    <row r="20" spans="1:5" ht="67.5" customHeight="1">
      <c r="A20" s="11" t="s">
        <v>40</v>
      </c>
      <c r="B20" s="12" t="s">
        <v>41</v>
      </c>
      <c r="C20" s="31">
        <v>6000</v>
      </c>
      <c r="D20" s="13"/>
      <c r="E20" s="14"/>
    </row>
    <row r="21" spans="1:5" ht="28.5">
      <c r="A21" s="19" t="s">
        <v>21</v>
      </c>
      <c r="B21" s="20" t="s">
        <v>12</v>
      </c>
      <c r="C21" s="30">
        <v>88000</v>
      </c>
      <c r="D21" s="13"/>
      <c r="E21" s="14"/>
    </row>
    <row r="22" spans="1:5" ht="75">
      <c r="A22" s="11" t="s">
        <v>42</v>
      </c>
      <c r="B22" s="12" t="s">
        <v>43</v>
      </c>
      <c r="C22" s="31">
        <v>88000</v>
      </c>
      <c r="D22" s="13"/>
      <c r="E22" s="14"/>
    </row>
    <row r="23" spans="1:5" ht="15">
      <c r="A23" s="53" t="s">
        <v>75</v>
      </c>
      <c r="B23" s="54" t="s">
        <v>76</v>
      </c>
      <c r="C23" s="31">
        <v>58000</v>
      </c>
      <c r="D23" s="51"/>
      <c r="E23" s="52"/>
    </row>
    <row r="24" spans="1:5" ht="51.75" customHeight="1" thickBot="1">
      <c r="A24" s="56" t="s">
        <v>77</v>
      </c>
      <c r="B24" s="55" t="s">
        <v>78</v>
      </c>
      <c r="C24" s="31">
        <v>58000</v>
      </c>
      <c r="D24" s="51"/>
      <c r="E24" s="52"/>
    </row>
    <row r="25" spans="1:5" ht="15.75" customHeight="1">
      <c r="A25" s="19" t="s">
        <v>13</v>
      </c>
      <c r="B25" s="20" t="s">
        <v>14</v>
      </c>
      <c r="C25" s="30">
        <v>18670464</v>
      </c>
      <c r="D25" s="9" t="e">
        <f>D26</f>
        <v>#REF!</v>
      </c>
      <c r="E25" s="10" t="e">
        <f>E26</f>
        <v>#REF!</v>
      </c>
    </row>
    <row r="26" spans="1:5" ht="30">
      <c r="A26" s="11" t="s">
        <v>15</v>
      </c>
      <c r="B26" s="12" t="s">
        <v>16</v>
      </c>
      <c r="C26" s="31">
        <v>18670464</v>
      </c>
      <c r="D26" s="17" t="e">
        <f>D27+D31+#REF!+D39</f>
        <v>#REF!</v>
      </c>
      <c r="E26" s="17" t="e">
        <f>E27+E31+#REF!+E39</f>
        <v>#REF!</v>
      </c>
    </row>
    <row r="27" spans="1:5" ht="21" customHeight="1">
      <c r="A27" s="19" t="s">
        <v>44</v>
      </c>
      <c r="B27" s="20" t="s">
        <v>29</v>
      </c>
      <c r="C27" s="30">
        <v>11094000</v>
      </c>
      <c r="D27" s="21" t="e">
        <f>D28+#REF!+#REF!+#REF!</f>
        <v>#REF!</v>
      </c>
      <c r="E27" s="21" t="e">
        <f>E28+#REF!+#REF!+#REF!</f>
        <v>#REF!</v>
      </c>
    </row>
    <row r="28" spans="1:5" ht="42.75" customHeight="1">
      <c r="A28" s="11" t="s">
        <v>45</v>
      </c>
      <c r="B28" s="44" t="s">
        <v>56</v>
      </c>
      <c r="C28" s="29">
        <v>9480000</v>
      </c>
      <c r="D28" s="18">
        <v>94199</v>
      </c>
      <c r="E28" s="14">
        <v>81173</v>
      </c>
    </row>
    <row r="29" spans="1:5" ht="32.25" customHeight="1">
      <c r="A29" s="11" t="s">
        <v>55</v>
      </c>
      <c r="B29" s="45" t="s">
        <v>57</v>
      </c>
      <c r="C29" s="29">
        <v>1514000</v>
      </c>
      <c r="D29" s="15"/>
      <c r="E29" s="16"/>
    </row>
    <row r="30" spans="1:5" ht="20.25" customHeight="1">
      <c r="A30" s="11" t="s">
        <v>73</v>
      </c>
      <c r="B30" s="50" t="s">
        <v>74</v>
      </c>
      <c r="C30" s="29">
        <v>100000</v>
      </c>
      <c r="D30" s="15"/>
      <c r="E30" s="16"/>
    </row>
    <row r="31" spans="1:5" ht="32.25" customHeight="1">
      <c r="A31" s="19" t="s">
        <v>23</v>
      </c>
      <c r="B31" s="20" t="s">
        <v>30</v>
      </c>
      <c r="C31" s="30">
        <v>5785559</v>
      </c>
      <c r="D31" s="21">
        <f>SUM(D32:D33)</f>
        <v>0</v>
      </c>
      <c r="E31" s="21">
        <f>SUM(E32:E33)</f>
        <v>0</v>
      </c>
    </row>
    <row r="32" spans="1:5" ht="38.25" customHeight="1">
      <c r="A32" s="11" t="s">
        <v>48</v>
      </c>
      <c r="B32" s="12" t="s">
        <v>54</v>
      </c>
      <c r="C32" s="29">
        <v>612650</v>
      </c>
      <c r="D32" s="18"/>
      <c r="E32" s="14"/>
    </row>
    <row r="33" spans="1:5" ht="64.5" customHeight="1">
      <c r="A33" s="11" t="s">
        <v>47</v>
      </c>
      <c r="B33" s="12" t="s">
        <v>46</v>
      </c>
      <c r="C33" s="29">
        <v>4108976</v>
      </c>
      <c r="D33" s="18"/>
      <c r="E33" s="14"/>
    </row>
    <row r="34" spans="1:5" ht="109.5" customHeight="1">
      <c r="A34" s="11" t="s">
        <v>62</v>
      </c>
      <c r="B34" s="46" t="s">
        <v>63</v>
      </c>
      <c r="C34" s="29">
        <v>0</v>
      </c>
      <c r="D34" s="15"/>
      <c r="E34" s="16"/>
    </row>
    <row r="35" spans="1:5" ht="89.25" customHeight="1">
      <c r="A35" s="43" t="s">
        <v>60</v>
      </c>
      <c r="B35" s="42" t="s">
        <v>61</v>
      </c>
      <c r="C35" s="29">
        <v>0</v>
      </c>
      <c r="D35" s="15"/>
      <c r="E35" s="16"/>
    </row>
    <row r="36" spans="1:5" ht="24" customHeight="1">
      <c r="A36" s="11" t="s">
        <v>58</v>
      </c>
      <c r="B36" s="41" t="s">
        <v>59</v>
      </c>
      <c r="C36" s="29">
        <v>1063933</v>
      </c>
      <c r="D36" s="15"/>
      <c r="E36" s="16"/>
    </row>
    <row r="37" spans="1:5" ht="34.5" customHeight="1">
      <c r="A37" s="19" t="s">
        <v>49</v>
      </c>
      <c r="B37" s="20" t="s">
        <v>31</v>
      </c>
      <c r="C37" s="30">
        <v>293942</v>
      </c>
      <c r="D37" s="15"/>
      <c r="E37" s="16"/>
    </row>
    <row r="38" spans="1:7" ht="45">
      <c r="A38" s="25" t="s">
        <v>50</v>
      </c>
      <c r="B38" s="33" t="s">
        <v>51</v>
      </c>
      <c r="C38" s="32">
        <v>293942</v>
      </c>
      <c r="D38" s="15"/>
      <c r="E38" s="16"/>
      <c r="G38" s="38"/>
    </row>
    <row r="39" spans="1:5" ht="19.5" customHeight="1">
      <c r="A39" s="7" t="s">
        <v>24</v>
      </c>
      <c r="B39" s="8" t="s">
        <v>17</v>
      </c>
      <c r="C39" s="40">
        <v>1496963</v>
      </c>
      <c r="D39" s="21" t="e">
        <f>SUM(#REF!)</f>
        <v>#REF!</v>
      </c>
      <c r="E39" s="21" t="e">
        <f>SUM(#REF!)</f>
        <v>#REF!</v>
      </c>
    </row>
    <row r="40" spans="1:5" ht="29.25" customHeight="1">
      <c r="A40" s="36" t="s">
        <v>71</v>
      </c>
      <c r="B40" s="37" t="s">
        <v>72</v>
      </c>
      <c r="C40" s="49">
        <v>46040</v>
      </c>
      <c r="D40" s="34"/>
      <c r="E40" s="35"/>
    </row>
    <row r="41" spans="1:5" ht="59.25" customHeight="1" thickBot="1">
      <c r="A41" s="36" t="s">
        <v>52</v>
      </c>
      <c r="B41" s="37" t="s">
        <v>53</v>
      </c>
      <c r="C41" s="31">
        <v>1450923</v>
      </c>
      <c r="D41" s="34"/>
      <c r="E41" s="35"/>
    </row>
    <row r="42" spans="1:5" ht="17.25" thickBot="1">
      <c r="A42" s="36"/>
      <c r="B42" s="8" t="s">
        <v>18</v>
      </c>
      <c r="C42" s="27">
        <v>23573464</v>
      </c>
      <c r="D42" s="22" t="e">
        <f>#REF!+D25+D6</f>
        <v>#REF!</v>
      </c>
      <c r="E42" s="23" t="e">
        <f>#REF!+E25+E6</f>
        <v>#REF!</v>
      </c>
    </row>
  </sheetData>
  <sheetProtection selectLockedCells="1" selectUnlockedCells="1"/>
  <autoFilter ref="A5:E42"/>
  <mergeCells count="3">
    <mergeCell ref="A4:C4"/>
    <mergeCell ref="B3:C3"/>
    <mergeCell ref="B1:C1"/>
  </mergeCells>
  <printOptions horizontalCentered="1"/>
  <pageMargins left="0.5118110236220472" right="0.4724409448818898" top="0.5511811023622047" bottom="0.4330708661417323" header="0.5118110236220472" footer="0.5118110236220472"/>
  <pageSetup horizontalDpi="600" verticalDpi="600" orientation="portrait" paperSize="9" scale="85" r:id="rId1"/>
  <rowBreaks count="1" manualBreakCount="1">
    <brk id="1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2022-12-22T06:48:18Z</cp:lastPrinted>
  <dcterms:created xsi:type="dcterms:W3CDTF">2013-10-22T04:30:45Z</dcterms:created>
  <dcterms:modified xsi:type="dcterms:W3CDTF">2023-12-20T09:40:48Z</dcterms:modified>
  <cp:category/>
  <cp:version/>
  <cp:contentType/>
  <cp:contentStatus/>
</cp:coreProperties>
</file>